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оценка" sheetId="1" r:id="rId1"/>
    <sheet name="Лист3" sheetId="2" r:id="rId2"/>
  </sheets>
  <definedNames>
    <definedName name="_xlnm.Print_Titles" localSheetId="0">'оценка'!$11:$11</definedName>
  </definedNames>
  <calcPr fullCalcOnLoad="1" refMode="R1C1"/>
</workbook>
</file>

<file path=xl/sharedStrings.xml><?xml version="1.0" encoding="utf-8"?>
<sst xmlns="http://schemas.openxmlformats.org/spreadsheetml/2006/main" count="127" uniqueCount="118">
  <si>
    <t>Соревнование по плаванию "Веселый дельфин", посвященное памяти М.В.Меркурьева</t>
  </si>
  <si>
    <t>Открытый турнир МО Сертолово по полноконтактным поединкам в "Свободном стиле"</t>
  </si>
  <si>
    <t>Организация и проведение соревнований по лыжным гонкам "Сертоловская лыжня"</t>
  </si>
  <si>
    <t>Организация работы по развитию спортивного ориентирования</t>
  </si>
  <si>
    <t>Организация работы по развитию спортивного танца для населения</t>
  </si>
  <si>
    <t>Организация и проведение фестиваля "Лучший спортсмен, тренер, команда"</t>
  </si>
  <si>
    <t>Устройство открытого плоскостного сооружения - комплексной спортивной площадки</t>
  </si>
  <si>
    <t>ИТОГОВЫЙ ОТЧЕТ</t>
  </si>
  <si>
    <t>за 2011-2013 годы</t>
  </si>
  <si>
    <t>Порядковый № разделов и мероприятий, предусмотр. Программой</t>
  </si>
  <si>
    <t>Перечень программных мероприятий</t>
  </si>
  <si>
    <t>2011 год</t>
  </si>
  <si>
    <t>Объем финансирования по целевой программе (тыс.руб.)</t>
  </si>
  <si>
    <t>Профинансировано (тыс.руб.)</t>
  </si>
  <si>
    <t>Выполнено (тыс.руб.)</t>
  </si>
  <si>
    <t>2012 год</t>
  </si>
  <si>
    <t>2013 год</t>
  </si>
  <si>
    <t>Всего</t>
  </si>
  <si>
    <t xml:space="preserve"> графа 12</t>
  </si>
  <si>
    <t>графа 13</t>
  </si>
  <si>
    <t>графа 14</t>
  </si>
  <si>
    <t>«Развитие физической культуры и спорта в МО Сертолово на 2011-2013гг.»</t>
  </si>
  <si>
    <t>Организация и проведение эстафеты, посвященной Дню Победы</t>
  </si>
  <si>
    <t>Организация и проведение легкоатлетического осеннего кросса, посвященного Дню бегуна</t>
  </si>
  <si>
    <t>Раздел 2. Создание условий для развития отдельных видов спорта в МО Сертолово</t>
  </si>
  <si>
    <t>Турнир по волейболу на Кубок МО Сертолово</t>
  </si>
  <si>
    <t>Турнир по боксу памяти героя России Д.Кожемякина</t>
  </si>
  <si>
    <t>Детско-юношеский турнир по мини-футболу</t>
  </si>
  <si>
    <t>6.3</t>
  </si>
  <si>
    <t>2.5</t>
  </si>
  <si>
    <t>2.6</t>
  </si>
  <si>
    <t>2.7</t>
  </si>
  <si>
    <t>2.8</t>
  </si>
  <si>
    <t>3.3</t>
  </si>
  <si>
    <t>3.4</t>
  </si>
  <si>
    <t>3.5</t>
  </si>
  <si>
    <t>3.6</t>
  </si>
  <si>
    <t>Турнир по футболу на Кубок МО Сертолово</t>
  </si>
  <si>
    <t>Турнир по пляжному волейболу, посвященный Дню города</t>
  </si>
  <si>
    <t>2.9</t>
  </si>
  <si>
    <t>Соревнования по стритболу</t>
  </si>
  <si>
    <t>Соревнования "по поединкам в свободном стиле" Открытие сезона"</t>
  </si>
  <si>
    <t>2.10</t>
  </si>
  <si>
    <t>2.11</t>
  </si>
  <si>
    <t>2.12</t>
  </si>
  <si>
    <t>ПРИЛОЖЕНИЕ № 1</t>
  </si>
  <si>
    <t>к постановлению администрации МО Сертолово</t>
  </si>
  <si>
    <t>Открытое Первенство МО Сертолово по баскетболу</t>
  </si>
  <si>
    <t>2.13</t>
  </si>
  <si>
    <t>Турниры по настольному теннису среди разных возрастных групп</t>
  </si>
  <si>
    <t>2.14</t>
  </si>
  <si>
    <t>Соревнования по экстремальным видам спорта</t>
  </si>
  <si>
    <t>2.15</t>
  </si>
  <si>
    <t>Открытое Первенство МО Сертолово по боксу</t>
  </si>
  <si>
    <t>2.16</t>
  </si>
  <si>
    <t>Турнир по борьбе дзюдо, посвященный Дню защиты детей</t>
  </si>
  <si>
    <t>2.17</t>
  </si>
  <si>
    <t>Турнир по мини-футболу среди разных возрастных групп</t>
  </si>
  <si>
    <t>2.18</t>
  </si>
  <si>
    <t>Турнир по шахматам, посвященный Дню России</t>
  </si>
  <si>
    <t>2.19</t>
  </si>
  <si>
    <t>Турнир по спортивному туризму</t>
  </si>
  <si>
    <t>Раздел 3. Поддержка детско-юношеского и взрослого спорта, в том числе по месту жительства</t>
  </si>
  <si>
    <t>Организация работы по развитию волейбола</t>
  </si>
  <si>
    <t>Организация работы по развитию футбола</t>
  </si>
  <si>
    <t>Организация работы по развитию баскетбола среди взрослого населения</t>
  </si>
  <si>
    <t>3.7</t>
  </si>
  <si>
    <t>Организация работы по развитию карате "Свободный стиль"</t>
  </si>
  <si>
    <t>3.8</t>
  </si>
  <si>
    <t>Организация работы по развитию лыжных гонок</t>
  </si>
  <si>
    <t>3.9</t>
  </si>
  <si>
    <t>3.10</t>
  </si>
  <si>
    <t>Организация спортивного досуга с населением по месту жительства</t>
  </si>
  <si>
    <t>Раздел 4. Поддержка спортсменов и команд МО Сертолово, достигших высоких спортивных результатов</t>
  </si>
  <si>
    <t>Организация участия спортсменов и сборных команд МО Сертолово в соревнованиях, турнирах различного уровня</t>
  </si>
  <si>
    <t>Раздел 5.  Поддержка любительского спорта в МО Сертолово</t>
  </si>
  <si>
    <t>Организация участия любительских команд в соревнованиях различного уровня</t>
  </si>
  <si>
    <t>Организация и проведение летних спортивных сборов</t>
  </si>
  <si>
    <t>Приобретение спортивного инвентаря для проведения спортивных мероприятий</t>
  </si>
  <si>
    <t>Содержание спортивных объектов</t>
  </si>
  <si>
    <t>6.4</t>
  </si>
  <si>
    <t>Итого по Программе: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</si>
  <si>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</si>
  <si>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</si>
  <si>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</si>
  <si>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</si>
  <si>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</si>
  <si>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</si>
  <si>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</si>
  <si>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</si>
  <si>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</si>
  <si>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4.1</t>
  </si>
  <si>
    <t>5.1</t>
  </si>
  <si>
    <t>5.2</t>
  </si>
  <si>
    <t>6.1</t>
  </si>
  <si>
    <t>6.2</t>
  </si>
  <si>
    <t>Итого по разделу 1:</t>
  </si>
  <si>
    <t>Итого по разделу 2:</t>
  </si>
  <si>
    <t>Итого по разделу 3:</t>
  </si>
  <si>
    <t>4.2.</t>
  </si>
  <si>
    <t>Итого по разделу 4:</t>
  </si>
  <si>
    <t>Итого по разделу 5:</t>
  </si>
  <si>
    <t>Итого по разделу 6:</t>
  </si>
  <si>
    <t>Руководитель Программы</t>
  </si>
  <si>
    <t>(812) 593-38-56 доб.220</t>
  </si>
  <si>
    <t>Исп. Е.Г.Миллер</t>
  </si>
  <si>
    <t>И.Л.Левин</t>
  </si>
  <si>
    <t>Управляющий делами администрации МО Сертолово</t>
  </si>
  <si>
    <t>Источник финансирования - бюджет МО Сертолово</t>
  </si>
  <si>
    <t xml:space="preserve">Раздел 1. Создание условий для развития физической культуры и массового спорта в МО Сертолово </t>
  </si>
  <si>
    <t>О ВЫПОЛНЕНИИ ДОЛГОСРОЧНОЙ ЦЕЛЕВОЙ ПРОГРАММЫ</t>
  </si>
  <si>
    <t>Открытое Первенство МО Сертолово по мини-футболу среди разных возрастных групп</t>
  </si>
  <si>
    <t>Соревнования по спортивному ориентированию</t>
  </si>
  <si>
    <t>Организация работы по развитию баскетбола среди детского населения</t>
  </si>
  <si>
    <t>Организация работы по развитию настольного тенниса</t>
  </si>
  <si>
    <t>Раздел 6. Развитие и укрепление материально-технической базы отрасли "Физическая культура и спорт"</t>
  </si>
  <si>
    <t>Возмещение расходов за коммунальные услуги и содержание нежилых помещений</t>
  </si>
  <si>
    <t>от 27.02.2014 № 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</si>
</sst>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1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68" fontId="0" fillId="0" borderId="0" xfId="0" applyNumberFormat="1" applyAlignment="1">
      <alignment horizontal="center" vertical="center"/>
    </xf>
    <xf numFmtId="0" fontId="12" fillId="0" borderId="0" xfId="0" applyFont="1" applyAlignment="1">
      <alignment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4" fontId="15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top" wrapText="1"/>
    </xf>
    <xf numFmtId="0" fontId="0" fillId="0" borderId="0" xfId="0" applyBorder="1" applyAlignment="1">
      <alignment/>
    </xf>
    <xf numFmtId="4" fontId="17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68" fontId="6" fillId="0" borderId="5" xfId="0" applyNumberFormat="1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textRotation="90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0" zoomScaleNormal="110" workbookViewId="0" topLeftCell="A1">
      <selection activeCell="A4" sqref="A4:N4"/>
    </sheetView>
  </sheetViews>
  <sheetFormatPr defaultColWidth="9.00390625" defaultRowHeight="12.75"/>
  <cols>
    <col min="1" max="1" width="6.25390625" style="2" customWidth="1"/>
    <col min="2" max="2" width="25.375" style="4" customWidth="1"/>
    <col min="3" max="3" width="9.75390625" style="23" customWidth="1"/>
    <col min="4" max="4" width="9.00390625" style="23" customWidth="1"/>
    <col min="5" max="5" width="9.00390625" style="1" customWidth="1"/>
    <col min="6" max="6" width="9.125" style="3" customWidth="1"/>
    <col min="7" max="7" width="9.625" style="3" customWidth="1"/>
    <col min="8" max="8" width="8.625" style="3" customWidth="1"/>
    <col min="9" max="9" width="9.75390625" style="3" customWidth="1"/>
    <col min="10" max="10" width="8.75390625" style="0" customWidth="1"/>
    <col min="11" max="11" width="8.625" style="0" customWidth="1"/>
    <col min="12" max="12" width="9.625" style="0" bestFit="1" customWidth="1"/>
    <col min="15" max="15" width="10.25390625" style="0" customWidth="1"/>
  </cols>
  <sheetData>
    <row r="1" spans="8:14" ht="15.75">
      <c r="H1" s="47" t="s">
        <v>45</v>
      </c>
      <c r="I1" s="47"/>
      <c r="J1" s="47"/>
      <c r="K1" s="47"/>
      <c r="L1" s="47"/>
      <c r="M1" s="47"/>
      <c r="N1" s="47"/>
    </row>
    <row r="2" spans="8:14" ht="15.75">
      <c r="H2" s="47" t="s">
        <v>46</v>
      </c>
      <c r="I2" s="47"/>
      <c r="J2" s="47"/>
      <c r="K2" s="47"/>
      <c r="L2" s="47"/>
      <c r="M2" s="47"/>
      <c r="N2" s="47"/>
    </row>
    <row r="3" spans="8:14" ht="15.75">
      <c r="H3" s="46" t="s">
        <v>117</v>
      </c>
      <c r="I3" s="46"/>
      <c r="J3" s="46"/>
      <c r="K3" s="46"/>
      <c r="L3" s="46"/>
      <c r="M3" s="46"/>
      <c r="N3" s="46"/>
    </row>
    <row r="4" spans="1:14" ht="15.75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75">
      <c r="A5" s="65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>
      <c r="A6" s="65" t="s">
        <v>21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5.75">
      <c r="A7" s="66" t="s">
        <v>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5" ht="15.75">
      <c r="A8" s="45" t="s">
        <v>108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s="1" customFormat="1" ht="20.25" customHeight="1">
      <c r="A9" s="67" t="s">
        <v>9</v>
      </c>
      <c r="B9" s="69" t="s">
        <v>10</v>
      </c>
      <c r="C9" s="52" t="s">
        <v>11</v>
      </c>
      <c r="D9" s="53"/>
      <c r="E9" s="30"/>
      <c r="F9" s="54" t="s">
        <v>15</v>
      </c>
      <c r="G9" s="55"/>
      <c r="H9" s="56"/>
      <c r="I9" s="57" t="s">
        <v>16</v>
      </c>
      <c r="J9" s="57"/>
      <c r="K9" s="57"/>
      <c r="L9" s="58" t="s">
        <v>17</v>
      </c>
      <c r="M9" s="58"/>
      <c r="N9" s="59"/>
      <c r="O9" s="44"/>
    </row>
    <row r="10" spans="1:14" s="1" customFormat="1" ht="90.75" customHeight="1">
      <c r="A10" s="68"/>
      <c r="B10" s="69"/>
      <c r="C10" s="25" t="s">
        <v>12</v>
      </c>
      <c r="D10" s="25" t="s">
        <v>13</v>
      </c>
      <c r="E10" s="8" t="s">
        <v>14</v>
      </c>
      <c r="F10" s="25" t="s">
        <v>12</v>
      </c>
      <c r="G10" s="25" t="s">
        <v>13</v>
      </c>
      <c r="H10" s="8" t="s">
        <v>14</v>
      </c>
      <c r="I10" s="25" t="s">
        <v>12</v>
      </c>
      <c r="J10" s="25" t="s">
        <v>13</v>
      </c>
      <c r="K10" s="8" t="s">
        <v>14</v>
      </c>
      <c r="L10" s="25" t="s">
        <v>12</v>
      </c>
      <c r="M10" s="25" t="s">
        <v>13</v>
      </c>
      <c r="N10" s="26" t="s">
        <v>14</v>
      </c>
    </row>
    <row r="11" spans="1:17" ht="12.75">
      <c r="A11" s="7">
        <v>1</v>
      </c>
      <c r="B11" s="8">
        <v>2</v>
      </c>
      <c r="C11" s="7">
        <v>3</v>
      </c>
      <c r="D11" s="7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t="s">
        <v>18</v>
      </c>
      <c r="P11" t="s">
        <v>19</v>
      </c>
      <c r="Q11" t="s">
        <v>20</v>
      </c>
    </row>
    <row r="12" spans="1:14" ht="23.25" customHeight="1">
      <c r="A12" s="48" t="s">
        <v>109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70"/>
    </row>
    <row r="13" spans="1:16" ht="64.5" customHeight="1">
      <c r="A13" s="15" t="s">
        <v>82</v>
      </c>
      <c r="B13" s="19" t="s">
        <v>2</v>
      </c>
      <c r="C13" s="32">
        <v>90</v>
      </c>
      <c r="D13" s="33">
        <v>90</v>
      </c>
      <c r="E13" s="33">
        <v>90</v>
      </c>
      <c r="F13" s="28">
        <v>90</v>
      </c>
      <c r="G13" s="28">
        <v>90</v>
      </c>
      <c r="H13" s="34">
        <v>90</v>
      </c>
      <c r="I13" s="34">
        <v>120</v>
      </c>
      <c r="J13" s="35">
        <v>120</v>
      </c>
      <c r="K13" s="35">
        <v>120</v>
      </c>
      <c r="L13" s="36">
        <f aca="true" t="shared" si="0" ref="L13:N15">SUM(C13,F13,I13,)</f>
        <v>300</v>
      </c>
      <c r="M13" s="36">
        <f t="shared" si="0"/>
        <v>300</v>
      </c>
      <c r="N13" s="36">
        <f t="shared" si="0"/>
        <v>300</v>
      </c>
      <c r="O13" s="42"/>
      <c r="P13" s="42"/>
    </row>
    <row r="14" spans="1:14" ht="45.75" customHeight="1">
      <c r="A14" s="15" t="s">
        <v>83</v>
      </c>
      <c r="B14" s="41" t="s">
        <v>22</v>
      </c>
      <c r="C14" s="32">
        <v>90</v>
      </c>
      <c r="D14" s="33">
        <v>90</v>
      </c>
      <c r="E14" s="33">
        <v>90</v>
      </c>
      <c r="F14" s="36">
        <v>90</v>
      </c>
      <c r="G14" s="36">
        <v>90</v>
      </c>
      <c r="H14" s="36">
        <v>90</v>
      </c>
      <c r="I14" s="36">
        <v>120</v>
      </c>
      <c r="J14" s="35">
        <v>120</v>
      </c>
      <c r="K14" s="35">
        <v>120</v>
      </c>
      <c r="L14" s="36">
        <f t="shared" si="0"/>
        <v>300</v>
      </c>
      <c r="M14" s="36">
        <f t="shared" si="0"/>
        <v>300</v>
      </c>
      <c r="N14" s="36">
        <f t="shared" si="0"/>
        <v>300</v>
      </c>
    </row>
    <row r="15" spans="1:14" ht="58.5" customHeight="1">
      <c r="A15" s="15" t="s">
        <v>84</v>
      </c>
      <c r="B15" s="19" t="s">
        <v>23</v>
      </c>
      <c r="C15" s="32">
        <v>90</v>
      </c>
      <c r="D15" s="33">
        <v>90</v>
      </c>
      <c r="E15" s="33">
        <v>90</v>
      </c>
      <c r="F15" s="28">
        <v>90</v>
      </c>
      <c r="G15" s="28">
        <v>90</v>
      </c>
      <c r="H15" s="34">
        <v>90</v>
      </c>
      <c r="I15" s="34">
        <v>120</v>
      </c>
      <c r="J15" s="35">
        <v>120</v>
      </c>
      <c r="K15" s="35">
        <v>120</v>
      </c>
      <c r="L15" s="36">
        <f t="shared" si="0"/>
        <v>300</v>
      </c>
      <c r="M15" s="36">
        <f t="shared" si="0"/>
        <v>300</v>
      </c>
      <c r="N15" s="36">
        <f t="shared" si="0"/>
        <v>300</v>
      </c>
    </row>
    <row r="16" spans="1:17" ht="15">
      <c r="A16" s="6"/>
      <c r="B16" s="9" t="s">
        <v>96</v>
      </c>
      <c r="C16" s="28">
        <f>SUM(C13:C15)</f>
        <v>270</v>
      </c>
      <c r="D16" s="28">
        <f>SUM(D13:D15)</f>
        <v>270</v>
      </c>
      <c r="E16" s="28">
        <f aca="true" t="shared" si="1" ref="E16:N16">SUM(E13:E15)</f>
        <v>270</v>
      </c>
      <c r="F16" s="28">
        <f t="shared" si="1"/>
        <v>270</v>
      </c>
      <c r="G16" s="28">
        <f t="shared" si="1"/>
        <v>270</v>
      </c>
      <c r="H16" s="28">
        <f t="shared" si="1"/>
        <v>270</v>
      </c>
      <c r="I16" s="28">
        <f t="shared" si="1"/>
        <v>360</v>
      </c>
      <c r="J16" s="35">
        <f t="shared" si="1"/>
        <v>360</v>
      </c>
      <c r="K16" s="35">
        <f t="shared" si="1"/>
        <v>360</v>
      </c>
      <c r="L16" s="36">
        <f t="shared" si="1"/>
        <v>900</v>
      </c>
      <c r="M16" s="36">
        <f t="shared" si="1"/>
        <v>900</v>
      </c>
      <c r="N16" s="29">
        <f t="shared" si="1"/>
        <v>900</v>
      </c>
      <c r="O16" s="27">
        <f>SUM(C16,F16,I16,)</f>
        <v>900</v>
      </c>
      <c r="P16" s="37">
        <f>SUM(D16,G16,J16,)</f>
        <v>900</v>
      </c>
      <c r="Q16" s="37">
        <f>SUM(E16,H16,K16,)</f>
        <v>900</v>
      </c>
    </row>
    <row r="17" spans="1:14" s="22" customFormat="1" ht="17.25" customHeight="1">
      <c r="A17" s="50" t="s">
        <v>24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29.25" customHeight="1">
      <c r="A18" s="16" t="s">
        <v>85</v>
      </c>
      <c r="B18" s="17" t="s">
        <v>25</v>
      </c>
      <c r="C18" s="38">
        <v>100</v>
      </c>
      <c r="D18" s="28">
        <v>100</v>
      </c>
      <c r="E18" s="28">
        <v>100</v>
      </c>
      <c r="F18" s="28">
        <v>100</v>
      </c>
      <c r="G18" s="28">
        <v>100</v>
      </c>
      <c r="H18" s="28">
        <v>100</v>
      </c>
      <c r="I18" s="28">
        <v>100</v>
      </c>
      <c r="J18" s="36">
        <v>100</v>
      </c>
      <c r="K18" s="36">
        <v>100</v>
      </c>
      <c r="L18" s="36">
        <f aca="true" t="shared" si="2" ref="L18:L36">SUM(C18,F18,I18,)</f>
        <v>300</v>
      </c>
      <c r="M18" s="36">
        <f aca="true" t="shared" si="3" ref="M18:M36">SUM(D18,G18,J18,)</f>
        <v>300</v>
      </c>
      <c r="N18" s="36">
        <f aca="true" t="shared" si="4" ref="N18:N36">SUM(E18,H18,K18,)</f>
        <v>300</v>
      </c>
    </row>
    <row r="19" spans="1:14" ht="44.25" customHeight="1">
      <c r="A19" s="15" t="s">
        <v>86</v>
      </c>
      <c r="B19" s="18" t="s">
        <v>26</v>
      </c>
      <c r="C19" s="38">
        <v>200</v>
      </c>
      <c r="D19" s="28">
        <v>200</v>
      </c>
      <c r="E19" s="28">
        <v>200</v>
      </c>
      <c r="F19" s="28">
        <v>200</v>
      </c>
      <c r="G19" s="28">
        <v>200</v>
      </c>
      <c r="H19" s="28">
        <v>200</v>
      </c>
      <c r="I19" s="28">
        <v>260</v>
      </c>
      <c r="J19" s="36">
        <v>260</v>
      </c>
      <c r="K19" s="36">
        <v>260</v>
      </c>
      <c r="L19" s="36">
        <f t="shared" si="2"/>
        <v>660</v>
      </c>
      <c r="M19" s="36">
        <f t="shared" si="3"/>
        <v>660</v>
      </c>
      <c r="N19" s="36">
        <f t="shared" si="4"/>
        <v>660</v>
      </c>
    </row>
    <row r="20" spans="1:14" ht="30" customHeight="1">
      <c r="A20" s="15" t="s">
        <v>87</v>
      </c>
      <c r="B20" s="18" t="s">
        <v>27</v>
      </c>
      <c r="C20" s="38">
        <v>50</v>
      </c>
      <c r="D20" s="28">
        <v>50</v>
      </c>
      <c r="E20" s="28">
        <v>50</v>
      </c>
      <c r="F20" s="28">
        <v>0</v>
      </c>
      <c r="G20" s="28">
        <v>0</v>
      </c>
      <c r="H20" s="28">
        <v>0</v>
      </c>
      <c r="I20" s="28">
        <v>0</v>
      </c>
      <c r="J20" s="36">
        <v>0</v>
      </c>
      <c r="K20" s="36">
        <v>0</v>
      </c>
      <c r="L20" s="36">
        <f t="shared" si="2"/>
        <v>50</v>
      </c>
      <c r="M20" s="36">
        <f t="shared" si="3"/>
        <v>50</v>
      </c>
      <c r="N20" s="36">
        <f t="shared" si="4"/>
        <v>50</v>
      </c>
    </row>
    <row r="21" spans="1:14" ht="61.5" customHeight="1">
      <c r="A21" s="15" t="s">
        <v>88</v>
      </c>
      <c r="B21" s="18" t="s">
        <v>111</v>
      </c>
      <c r="C21" s="38">
        <v>80</v>
      </c>
      <c r="D21" s="28">
        <v>80</v>
      </c>
      <c r="E21" s="28">
        <v>80</v>
      </c>
      <c r="F21" s="28">
        <v>150</v>
      </c>
      <c r="G21" s="28">
        <v>150</v>
      </c>
      <c r="H21" s="28">
        <v>149.96</v>
      </c>
      <c r="I21" s="28">
        <v>150</v>
      </c>
      <c r="J21" s="36">
        <v>150</v>
      </c>
      <c r="K21" s="36">
        <v>150</v>
      </c>
      <c r="L21" s="36">
        <f t="shared" si="2"/>
        <v>380</v>
      </c>
      <c r="M21" s="36">
        <f t="shared" si="3"/>
        <v>380</v>
      </c>
      <c r="N21" s="36">
        <f t="shared" si="4"/>
        <v>379.96000000000004</v>
      </c>
    </row>
    <row r="22" spans="1:14" ht="77.25" customHeight="1">
      <c r="A22" s="15" t="s">
        <v>29</v>
      </c>
      <c r="B22" s="18" t="s">
        <v>1</v>
      </c>
      <c r="C22" s="38">
        <v>200</v>
      </c>
      <c r="D22" s="28">
        <v>200</v>
      </c>
      <c r="E22" s="28">
        <v>200</v>
      </c>
      <c r="F22" s="28">
        <v>200</v>
      </c>
      <c r="G22" s="28">
        <v>200</v>
      </c>
      <c r="H22" s="28">
        <v>200</v>
      </c>
      <c r="I22" s="28">
        <v>260</v>
      </c>
      <c r="J22" s="36">
        <v>260</v>
      </c>
      <c r="K22" s="36">
        <v>260</v>
      </c>
      <c r="L22" s="36">
        <f t="shared" si="2"/>
        <v>660</v>
      </c>
      <c r="M22" s="36">
        <f t="shared" si="3"/>
        <v>660</v>
      </c>
      <c r="N22" s="36">
        <f t="shared" si="4"/>
        <v>660</v>
      </c>
    </row>
    <row r="23" spans="1:14" ht="63.75" customHeight="1">
      <c r="A23" s="15" t="s">
        <v>30</v>
      </c>
      <c r="B23" s="18" t="s">
        <v>0</v>
      </c>
      <c r="C23" s="38">
        <v>60</v>
      </c>
      <c r="D23" s="28">
        <v>60</v>
      </c>
      <c r="E23" s="28">
        <v>60</v>
      </c>
      <c r="F23" s="28">
        <v>60</v>
      </c>
      <c r="G23" s="28">
        <v>60</v>
      </c>
      <c r="H23" s="28">
        <v>60</v>
      </c>
      <c r="I23" s="28">
        <v>100</v>
      </c>
      <c r="J23" s="36">
        <v>100</v>
      </c>
      <c r="K23" s="36">
        <v>100</v>
      </c>
      <c r="L23" s="36">
        <f t="shared" si="2"/>
        <v>220</v>
      </c>
      <c r="M23" s="36">
        <f t="shared" si="3"/>
        <v>220</v>
      </c>
      <c r="N23" s="36">
        <f t="shared" si="4"/>
        <v>220</v>
      </c>
    </row>
    <row r="24" spans="1:14" ht="30" customHeight="1">
      <c r="A24" s="15" t="s">
        <v>31</v>
      </c>
      <c r="B24" s="18" t="s">
        <v>37</v>
      </c>
      <c r="C24" s="38">
        <v>100</v>
      </c>
      <c r="D24" s="28">
        <v>100</v>
      </c>
      <c r="E24" s="28">
        <v>100</v>
      </c>
      <c r="F24" s="28">
        <v>200</v>
      </c>
      <c r="G24" s="28">
        <v>200</v>
      </c>
      <c r="H24" s="28">
        <v>200</v>
      </c>
      <c r="I24" s="28">
        <v>200</v>
      </c>
      <c r="J24" s="36">
        <v>200</v>
      </c>
      <c r="K24" s="36">
        <v>200</v>
      </c>
      <c r="L24" s="36">
        <f t="shared" si="2"/>
        <v>500</v>
      </c>
      <c r="M24" s="36">
        <f t="shared" si="3"/>
        <v>500</v>
      </c>
      <c r="N24" s="36">
        <f t="shared" si="4"/>
        <v>500</v>
      </c>
    </row>
    <row r="25" spans="1:14" ht="45" customHeight="1">
      <c r="A25" s="15" t="s">
        <v>32</v>
      </c>
      <c r="B25" s="18" t="s">
        <v>38</v>
      </c>
      <c r="C25" s="38">
        <v>70</v>
      </c>
      <c r="D25" s="28">
        <v>70</v>
      </c>
      <c r="E25" s="28">
        <v>70</v>
      </c>
      <c r="F25" s="28">
        <v>70</v>
      </c>
      <c r="G25" s="28">
        <v>70</v>
      </c>
      <c r="H25" s="28">
        <v>70</v>
      </c>
      <c r="I25" s="28">
        <v>70</v>
      </c>
      <c r="J25" s="36">
        <v>70</v>
      </c>
      <c r="K25" s="36">
        <v>70</v>
      </c>
      <c r="L25" s="36">
        <f t="shared" si="2"/>
        <v>210</v>
      </c>
      <c r="M25" s="36">
        <f t="shared" si="3"/>
        <v>210</v>
      </c>
      <c r="N25" s="36">
        <f t="shared" si="4"/>
        <v>210</v>
      </c>
    </row>
    <row r="26" spans="1:14" ht="30" customHeight="1">
      <c r="A26" s="15" t="s">
        <v>39</v>
      </c>
      <c r="B26" s="18" t="s">
        <v>40</v>
      </c>
      <c r="C26" s="38">
        <v>40</v>
      </c>
      <c r="D26" s="28">
        <v>40</v>
      </c>
      <c r="E26" s="28">
        <v>40</v>
      </c>
      <c r="F26" s="28">
        <v>0</v>
      </c>
      <c r="G26" s="28">
        <v>0</v>
      </c>
      <c r="H26" s="28">
        <v>0</v>
      </c>
      <c r="I26" s="28">
        <v>40</v>
      </c>
      <c r="J26" s="36">
        <v>40</v>
      </c>
      <c r="K26" s="36">
        <v>40</v>
      </c>
      <c r="L26" s="36">
        <f t="shared" si="2"/>
        <v>80</v>
      </c>
      <c r="M26" s="36">
        <f t="shared" si="3"/>
        <v>80</v>
      </c>
      <c r="N26" s="36">
        <f t="shared" si="4"/>
        <v>80</v>
      </c>
    </row>
    <row r="27" spans="1:14" ht="45" customHeight="1">
      <c r="A27" s="15" t="s">
        <v>42</v>
      </c>
      <c r="B27" s="18" t="s">
        <v>41</v>
      </c>
      <c r="C27" s="38">
        <v>40</v>
      </c>
      <c r="D27" s="28">
        <v>40</v>
      </c>
      <c r="E27" s="28">
        <v>40</v>
      </c>
      <c r="F27" s="28">
        <v>0</v>
      </c>
      <c r="G27" s="28">
        <v>0</v>
      </c>
      <c r="H27" s="28">
        <v>0</v>
      </c>
      <c r="I27" s="28">
        <v>40</v>
      </c>
      <c r="J27" s="36">
        <v>40</v>
      </c>
      <c r="K27" s="36">
        <v>40</v>
      </c>
      <c r="L27" s="36">
        <f t="shared" si="2"/>
        <v>80</v>
      </c>
      <c r="M27" s="36">
        <f t="shared" si="3"/>
        <v>80</v>
      </c>
      <c r="N27" s="36">
        <f t="shared" si="4"/>
        <v>80</v>
      </c>
    </row>
    <row r="28" spans="1:14" ht="45" customHeight="1">
      <c r="A28" s="15" t="s">
        <v>43</v>
      </c>
      <c r="B28" s="18" t="s">
        <v>112</v>
      </c>
      <c r="C28" s="38">
        <v>60</v>
      </c>
      <c r="D28" s="28">
        <v>60</v>
      </c>
      <c r="E28" s="28">
        <v>60</v>
      </c>
      <c r="F28" s="28">
        <v>60</v>
      </c>
      <c r="G28" s="28">
        <v>60</v>
      </c>
      <c r="H28" s="28">
        <v>60</v>
      </c>
      <c r="I28" s="28">
        <v>100</v>
      </c>
      <c r="J28" s="36">
        <v>100</v>
      </c>
      <c r="K28" s="36">
        <v>100</v>
      </c>
      <c r="L28" s="36">
        <f t="shared" si="2"/>
        <v>220</v>
      </c>
      <c r="M28" s="36">
        <f t="shared" si="3"/>
        <v>220</v>
      </c>
      <c r="N28" s="36">
        <f t="shared" si="4"/>
        <v>220</v>
      </c>
    </row>
    <row r="29" spans="1:14" ht="30" customHeight="1">
      <c r="A29" s="16" t="s">
        <v>44</v>
      </c>
      <c r="B29" s="17" t="s">
        <v>47</v>
      </c>
      <c r="C29" s="38">
        <v>70</v>
      </c>
      <c r="D29" s="28">
        <v>70</v>
      </c>
      <c r="E29" s="28">
        <v>70</v>
      </c>
      <c r="F29" s="28">
        <v>70</v>
      </c>
      <c r="G29" s="28">
        <v>70</v>
      </c>
      <c r="H29" s="28">
        <v>70</v>
      </c>
      <c r="I29" s="28">
        <v>70</v>
      </c>
      <c r="J29" s="36">
        <v>70</v>
      </c>
      <c r="K29" s="36">
        <v>70</v>
      </c>
      <c r="L29" s="36">
        <f t="shared" si="2"/>
        <v>210</v>
      </c>
      <c r="M29" s="36">
        <f t="shared" si="3"/>
        <v>210</v>
      </c>
      <c r="N29" s="36">
        <f t="shared" si="4"/>
        <v>210</v>
      </c>
    </row>
    <row r="30" spans="1:14" ht="45.75" customHeight="1">
      <c r="A30" s="15" t="s">
        <v>48</v>
      </c>
      <c r="B30" s="18" t="s">
        <v>49</v>
      </c>
      <c r="C30" s="38">
        <v>70</v>
      </c>
      <c r="D30" s="28">
        <v>70</v>
      </c>
      <c r="E30" s="28">
        <v>70</v>
      </c>
      <c r="F30" s="28">
        <v>70</v>
      </c>
      <c r="G30" s="28">
        <v>70</v>
      </c>
      <c r="H30" s="28">
        <v>70</v>
      </c>
      <c r="I30" s="28">
        <v>110</v>
      </c>
      <c r="J30" s="36">
        <v>110</v>
      </c>
      <c r="K30" s="36">
        <v>110</v>
      </c>
      <c r="L30" s="36">
        <f t="shared" si="2"/>
        <v>250</v>
      </c>
      <c r="M30" s="36">
        <f t="shared" si="3"/>
        <v>250</v>
      </c>
      <c r="N30" s="36">
        <f t="shared" si="4"/>
        <v>250</v>
      </c>
    </row>
    <row r="31" spans="1:14" ht="45" customHeight="1">
      <c r="A31" s="15" t="s">
        <v>50</v>
      </c>
      <c r="B31" s="18" t="s">
        <v>51</v>
      </c>
      <c r="C31" s="38">
        <v>70</v>
      </c>
      <c r="D31" s="28">
        <v>70</v>
      </c>
      <c r="E31" s="28">
        <v>70</v>
      </c>
      <c r="F31" s="28">
        <v>0</v>
      </c>
      <c r="G31" s="28">
        <v>0</v>
      </c>
      <c r="H31" s="28">
        <v>0</v>
      </c>
      <c r="I31" s="28">
        <v>70</v>
      </c>
      <c r="J31" s="36">
        <v>70</v>
      </c>
      <c r="K31" s="36">
        <v>70</v>
      </c>
      <c r="L31" s="36">
        <f t="shared" si="2"/>
        <v>140</v>
      </c>
      <c r="M31" s="36">
        <f t="shared" si="3"/>
        <v>140</v>
      </c>
      <c r="N31" s="36">
        <f t="shared" si="4"/>
        <v>140</v>
      </c>
    </row>
    <row r="32" spans="1:14" ht="30" customHeight="1">
      <c r="A32" s="15" t="s">
        <v>52</v>
      </c>
      <c r="B32" s="18" t="s">
        <v>53</v>
      </c>
      <c r="C32" s="38">
        <v>70</v>
      </c>
      <c r="D32" s="28">
        <v>70</v>
      </c>
      <c r="E32" s="28">
        <v>70</v>
      </c>
      <c r="F32" s="28">
        <v>70</v>
      </c>
      <c r="G32" s="28">
        <v>70</v>
      </c>
      <c r="H32" s="28">
        <v>70</v>
      </c>
      <c r="I32" s="28">
        <v>70</v>
      </c>
      <c r="J32" s="36">
        <v>70</v>
      </c>
      <c r="K32" s="36">
        <v>70</v>
      </c>
      <c r="L32" s="36">
        <f t="shared" si="2"/>
        <v>210</v>
      </c>
      <c r="M32" s="36">
        <f t="shared" si="3"/>
        <v>210</v>
      </c>
      <c r="N32" s="36">
        <f t="shared" si="4"/>
        <v>210</v>
      </c>
    </row>
    <row r="33" spans="1:14" ht="45" customHeight="1">
      <c r="A33" s="15" t="s">
        <v>54</v>
      </c>
      <c r="B33" s="18" t="s">
        <v>55</v>
      </c>
      <c r="C33" s="38">
        <v>500</v>
      </c>
      <c r="D33" s="28">
        <v>500</v>
      </c>
      <c r="E33" s="28">
        <v>500</v>
      </c>
      <c r="F33" s="28">
        <v>200</v>
      </c>
      <c r="G33" s="28">
        <v>200</v>
      </c>
      <c r="H33" s="28">
        <v>200</v>
      </c>
      <c r="I33" s="28">
        <v>260</v>
      </c>
      <c r="J33" s="36">
        <v>260</v>
      </c>
      <c r="K33" s="36">
        <v>260</v>
      </c>
      <c r="L33" s="36">
        <f t="shared" si="2"/>
        <v>960</v>
      </c>
      <c r="M33" s="36">
        <f t="shared" si="3"/>
        <v>960</v>
      </c>
      <c r="N33" s="36">
        <f t="shared" si="4"/>
        <v>960</v>
      </c>
    </row>
    <row r="34" spans="1:14" ht="45.75" customHeight="1">
      <c r="A34" s="15" t="s">
        <v>56</v>
      </c>
      <c r="B34" s="18" t="s">
        <v>57</v>
      </c>
      <c r="C34" s="3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70</v>
      </c>
      <c r="J34" s="36">
        <v>70</v>
      </c>
      <c r="K34" s="36">
        <v>70</v>
      </c>
      <c r="L34" s="36">
        <f t="shared" si="2"/>
        <v>70</v>
      </c>
      <c r="M34" s="36">
        <f t="shared" si="3"/>
        <v>70</v>
      </c>
      <c r="N34" s="36">
        <f t="shared" si="4"/>
        <v>70</v>
      </c>
    </row>
    <row r="35" spans="1:14" ht="30.75" customHeight="1">
      <c r="A35" s="15" t="s">
        <v>58</v>
      </c>
      <c r="B35" s="18" t="s">
        <v>59</v>
      </c>
      <c r="C35" s="3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10</v>
      </c>
      <c r="J35" s="36">
        <v>10</v>
      </c>
      <c r="K35" s="36">
        <v>10</v>
      </c>
      <c r="L35" s="36">
        <f t="shared" si="2"/>
        <v>10</v>
      </c>
      <c r="M35" s="36">
        <f t="shared" si="3"/>
        <v>10</v>
      </c>
      <c r="N35" s="36">
        <f t="shared" si="4"/>
        <v>10</v>
      </c>
    </row>
    <row r="36" spans="1:14" ht="30.75" customHeight="1">
      <c r="A36" s="15" t="s">
        <v>60</v>
      </c>
      <c r="B36" s="18" t="s">
        <v>61</v>
      </c>
      <c r="C36" s="3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9.6</v>
      </c>
      <c r="J36" s="36">
        <v>9.6</v>
      </c>
      <c r="K36" s="36">
        <v>9.6</v>
      </c>
      <c r="L36" s="36">
        <f t="shared" si="2"/>
        <v>9.6</v>
      </c>
      <c r="M36" s="36">
        <f t="shared" si="3"/>
        <v>9.6</v>
      </c>
      <c r="N36" s="36">
        <f t="shared" si="4"/>
        <v>9.6</v>
      </c>
    </row>
    <row r="37" spans="1:17" ht="15.75" customHeight="1">
      <c r="A37" s="6"/>
      <c r="B37" s="9" t="s">
        <v>97</v>
      </c>
      <c r="C37" s="28">
        <f>SUM(C18:C36)</f>
        <v>1780</v>
      </c>
      <c r="D37" s="28">
        <f>SUM(D18:D36)</f>
        <v>1780</v>
      </c>
      <c r="E37" s="28">
        <f aca="true" t="shared" si="5" ref="E37:M37">SUM(E18:E36)</f>
        <v>1780</v>
      </c>
      <c r="F37" s="28">
        <f>SUM(F18:F36)</f>
        <v>1450</v>
      </c>
      <c r="G37" s="28">
        <f>SUM(G18:G36)</f>
        <v>1450</v>
      </c>
      <c r="H37" s="28">
        <f>SUM(H18:H36)</f>
        <v>1449.96</v>
      </c>
      <c r="I37" s="28">
        <f>SUM(I18:I36)</f>
        <v>1989.6</v>
      </c>
      <c r="J37" s="36">
        <f t="shared" si="5"/>
        <v>1989.6</v>
      </c>
      <c r="K37" s="36">
        <f t="shared" si="5"/>
        <v>1989.6</v>
      </c>
      <c r="L37" s="36">
        <f>SUM(L18:L36)</f>
        <v>5219.6</v>
      </c>
      <c r="M37" s="36">
        <f t="shared" si="5"/>
        <v>5219.6</v>
      </c>
      <c r="N37" s="36">
        <f>SUM(E37,H37,K37,)</f>
        <v>5219.5599999999995</v>
      </c>
      <c r="O37" s="27">
        <f>SUM(C37,F37,I37,)</f>
        <v>5219.6</v>
      </c>
      <c r="P37" s="27">
        <f>SUM(D37,G37,J37,)</f>
        <v>5219.6</v>
      </c>
      <c r="Q37" s="27">
        <f>SUM(E37,H37,K37,)</f>
        <v>5219.5599999999995</v>
      </c>
    </row>
    <row r="38" spans="1:14" ht="20.25" customHeight="1">
      <c r="A38" s="48" t="s">
        <v>62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59.25" customHeight="1">
      <c r="A39" s="15" t="s">
        <v>89</v>
      </c>
      <c r="B39" s="18" t="s">
        <v>3</v>
      </c>
      <c r="C39" s="38">
        <v>160</v>
      </c>
      <c r="D39" s="28">
        <v>160</v>
      </c>
      <c r="E39" s="28">
        <v>160</v>
      </c>
      <c r="F39" s="36">
        <v>160</v>
      </c>
      <c r="G39" s="28">
        <v>160</v>
      </c>
      <c r="H39" s="28">
        <v>159.93</v>
      </c>
      <c r="I39" s="28">
        <v>160</v>
      </c>
      <c r="J39" s="36">
        <v>160</v>
      </c>
      <c r="K39" s="36">
        <v>160</v>
      </c>
      <c r="L39" s="36">
        <f aca="true" t="shared" si="6" ref="L39:L48">SUM(C39,F39,I39,)</f>
        <v>480</v>
      </c>
      <c r="M39" s="36">
        <f aca="true" t="shared" si="7" ref="M39:M48">SUM(D39,G39,J39,)</f>
        <v>480</v>
      </c>
      <c r="N39" s="36">
        <f aca="true" t="shared" si="8" ref="N39:N48">SUM(E39,H39,K39,)</f>
        <v>479.93</v>
      </c>
    </row>
    <row r="40" spans="1:14" ht="27.75" customHeight="1">
      <c r="A40" s="15" t="s">
        <v>90</v>
      </c>
      <c r="B40" s="18" t="s">
        <v>63</v>
      </c>
      <c r="C40" s="38">
        <v>135</v>
      </c>
      <c r="D40" s="28">
        <v>135</v>
      </c>
      <c r="E40" s="28">
        <v>135</v>
      </c>
      <c r="F40" s="36">
        <v>0</v>
      </c>
      <c r="G40" s="28">
        <v>0</v>
      </c>
      <c r="H40" s="28">
        <v>0</v>
      </c>
      <c r="I40" s="28">
        <v>160</v>
      </c>
      <c r="J40" s="36">
        <v>160</v>
      </c>
      <c r="K40" s="36">
        <v>160</v>
      </c>
      <c r="L40" s="36">
        <f t="shared" si="6"/>
        <v>295</v>
      </c>
      <c r="M40" s="36">
        <f t="shared" si="7"/>
        <v>295</v>
      </c>
      <c r="N40" s="36">
        <f t="shared" si="8"/>
        <v>295</v>
      </c>
    </row>
    <row r="41" spans="1:14" ht="33" customHeight="1">
      <c r="A41" s="15" t="s">
        <v>33</v>
      </c>
      <c r="B41" s="18" t="s">
        <v>64</v>
      </c>
      <c r="C41" s="38">
        <v>135</v>
      </c>
      <c r="D41" s="28">
        <v>135</v>
      </c>
      <c r="E41" s="28">
        <v>135</v>
      </c>
      <c r="F41" s="36">
        <v>210.5</v>
      </c>
      <c r="G41" s="28">
        <v>210.5</v>
      </c>
      <c r="H41" s="28">
        <v>210.38</v>
      </c>
      <c r="I41" s="28">
        <v>504.1</v>
      </c>
      <c r="J41" s="36">
        <v>504.1</v>
      </c>
      <c r="K41" s="36">
        <v>504.1</v>
      </c>
      <c r="L41" s="36">
        <f t="shared" si="6"/>
        <v>849.6</v>
      </c>
      <c r="M41" s="36">
        <f t="shared" si="7"/>
        <v>849.6</v>
      </c>
      <c r="N41" s="36">
        <f t="shared" si="8"/>
        <v>849.48</v>
      </c>
    </row>
    <row r="42" spans="1:14" ht="45" customHeight="1">
      <c r="A42" s="16" t="s">
        <v>34</v>
      </c>
      <c r="B42" s="17" t="s">
        <v>65</v>
      </c>
      <c r="C42" s="38">
        <v>135</v>
      </c>
      <c r="D42" s="28">
        <v>135</v>
      </c>
      <c r="E42" s="28">
        <v>135</v>
      </c>
      <c r="F42" s="36">
        <v>135</v>
      </c>
      <c r="G42" s="28">
        <v>135</v>
      </c>
      <c r="H42" s="28">
        <v>134.97</v>
      </c>
      <c r="I42" s="28">
        <v>135</v>
      </c>
      <c r="J42" s="36">
        <v>135</v>
      </c>
      <c r="K42" s="36">
        <v>135</v>
      </c>
      <c r="L42" s="36">
        <f t="shared" si="6"/>
        <v>405</v>
      </c>
      <c r="M42" s="36">
        <f t="shared" si="7"/>
        <v>405</v>
      </c>
      <c r="N42" s="36">
        <f t="shared" si="8"/>
        <v>404.97</v>
      </c>
    </row>
    <row r="43" spans="1:14" ht="44.25" customHeight="1">
      <c r="A43" s="15" t="s">
        <v>35</v>
      </c>
      <c r="B43" s="18" t="s">
        <v>113</v>
      </c>
      <c r="C43" s="38">
        <v>135</v>
      </c>
      <c r="D43" s="28">
        <v>135</v>
      </c>
      <c r="E43" s="28">
        <v>135</v>
      </c>
      <c r="F43" s="36">
        <v>0</v>
      </c>
      <c r="G43" s="28">
        <v>0</v>
      </c>
      <c r="H43" s="28">
        <v>0</v>
      </c>
      <c r="I43" s="28">
        <v>135</v>
      </c>
      <c r="J43" s="36">
        <v>135</v>
      </c>
      <c r="K43" s="36">
        <v>135</v>
      </c>
      <c r="L43" s="36">
        <f t="shared" si="6"/>
        <v>270</v>
      </c>
      <c r="M43" s="36">
        <f t="shared" si="7"/>
        <v>270</v>
      </c>
      <c r="N43" s="36">
        <f t="shared" si="8"/>
        <v>270</v>
      </c>
    </row>
    <row r="44" spans="1:14" ht="47.25" customHeight="1">
      <c r="A44" s="15" t="s">
        <v>36</v>
      </c>
      <c r="B44" s="18" t="s">
        <v>114</v>
      </c>
      <c r="C44" s="38">
        <v>160</v>
      </c>
      <c r="D44" s="28">
        <v>160</v>
      </c>
      <c r="E44" s="28">
        <v>160</v>
      </c>
      <c r="F44" s="36">
        <v>160</v>
      </c>
      <c r="G44" s="28">
        <v>160</v>
      </c>
      <c r="H44" s="28">
        <v>159.93</v>
      </c>
      <c r="I44" s="28">
        <v>160</v>
      </c>
      <c r="J44" s="36">
        <v>160</v>
      </c>
      <c r="K44" s="36">
        <v>160</v>
      </c>
      <c r="L44" s="36">
        <f t="shared" si="6"/>
        <v>480</v>
      </c>
      <c r="M44" s="36">
        <f t="shared" si="7"/>
        <v>480</v>
      </c>
      <c r="N44" s="36">
        <f t="shared" si="8"/>
        <v>479.93</v>
      </c>
    </row>
    <row r="45" spans="1:14" ht="47.25" customHeight="1">
      <c r="A45" s="15" t="s">
        <v>66</v>
      </c>
      <c r="B45" s="18" t="s">
        <v>67</v>
      </c>
      <c r="C45" s="38">
        <v>160</v>
      </c>
      <c r="D45" s="28">
        <v>160</v>
      </c>
      <c r="E45" s="28">
        <v>160</v>
      </c>
      <c r="F45" s="36">
        <v>160</v>
      </c>
      <c r="G45" s="28">
        <v>160</v>
      </c>
      <c r="H45" s="28">
        <v>159.93</v>
      </c>
      <c r="I45" s="28">
        <v>335</v>
      </c>
      <c r="J45" s="36">
        <v>335</v>
      </c>
      <c r="K45" s="36">
        <v>335</v>
      </c>
      <c r="L45" s="36">
        <f t="shared" si="6"/>
        <v>655</v>
      </c>
      <c r="M45" s="36">
        <f t="shared" si="7"/>
        <v>655</v>
      </c>
      <c r="N45" s="36">
        <f t="shared" si="8"/>
        <v>654.9300000000001</v>
      </c>
    </row>
    <row r="46" spans="1:14" ht="30" customHeight="1">
      <c r="A46" s="15" t="s">
        <v>68</v>
      </c>
      <c r="B46" s="18" t="s">
        <v>69</v>
      </c>
      <c r="C46" s="38">
        <v>135</v>
      </c>
      <c r="D46" s="28">
        <v>135</v>
      </c>
      <c r="E46" s="28">
        <v>135</v>
      </c>
      <c r="F46" s="36">
        <v>135</v>
      </c>
      <c r="G46" s="28">
        <v>135</v>
      </c>
      <c r="H46" s="28">
        <v>134.97</v>
      </c>
      <c r="I46" s="28">
        <v>135</v>
      </c>
      <c r="J46" s="36">
        <v>135</v>
      </c>
      <c r="K46" s="36">
        <v>135</v>
      </c>
      <c r="L46" s="36">
        <f t="shared" si="6"/>
        <v>405</v>
      </c>
      <c r="M46" s="36">
        <f t="shared" si="7"/>
        <v>405</v>
      </c>
      <c r="N46" s="36">
        <f t="shared" si="8"/>
        <v>404.97</v>
      </c>
    </row>
    <row r="47" spans="1:14" ht="44.25" customHeight="1">
      <c r="A47" s="15" t="s">
        <v>70</v>
      </c>
      <c r="B47" s="18" t="s">
        <v>4</v>
      </c>
      <c r="C47" s="38">
        <v>135</v>
      </c>
      <c r="D47" s="28">
        <v>135</v>
      </c>
      <c r="E47" s="28">
        <v>135</v>
      </c>
      <c r="F47" s="36">
        <v>135</v>
      </c>
      <c r="G47" s="28">
        <v>135</v>
      </c>
      <c r="H47" s="28">
        <v>135</v>
      </c>
      <c r="I47" s="28">
        <v>135</v>
      </c>
      <c r="J47" s="36">
        <v>135</v>
      </c>
      <c r="K47" s="36">
        <v>135</v>
      </c>
      <c r="L47" s="36">
        <f t="shared" si="6"/>
        <v>405</v>
      </c>
      <c r="M47" s="36">
        <f t="shared" si="7"/>
        <v>405</v>
      </c>
      <c r="N47" s="36">
        <f t="shared" si="8"/>
        <v>405</v>
      </c>
    </row>
    <row r="48" spans="1:14" ht="61.5" customHeight="1">
      <c r="A48" s="15" t="s">
        <v>71</v>
      </c>
      <c r="B48" s="18" t="s">
        <v>72</v>
      </c>
      <c r="C48" s="38">
        <v>300</v>
      </c>
      <c r="D48" s="28">
        <v>300</v>
      </c>
      <c r="E48" s="28">
        <v>300</v>
      </c>
      <c r="F48" s="36">
        <v>553.3</v>
      </c>
      <c r="G48" s="28">
        <v>553.3</v>
      </c>
      <c r="H48" s="28">
        <v>552.46</v>
      </c>
      <c r="I48" s="28">
        <v>566.2</v>
      </c>
      <c r="J48" s="36">
        <v>566.2</v>
      </c>
      <c r="K48" s="36">
        <v>566.2</v>
      </c>
      <c r="L48" s="36">
        <f t="shared" si="6"/>
        <v>1419.5</v>
      </c>
      <c r="M48" s="36">
        <f t="shared" si="7"/>
        <v>1419.5</v>
      </c>
      <c r="N48" s="36">
        <f t="shared" si="8"/>
        <v>1418.66</v>
      </c>
    </row>
    <row r="49" spans="1:17" ht="21.75" customHeight="1">
      <c r="A49" s="6"/>
      <c r="B49" s="9" t="s">
        <v>98</v>
      </c>
      <c r="C49" s="28">
        <f aca="true" t="shared" si="9" ref="C49:N49">SUM(C39:C48)</f>
        <v>1590</v>
      </c>
      <c r="D49" s="28">
        <f t="shared" si="9"/>
        <v>1590</v>
      </c>
      <c r="E49" s="28">
        <f t="shared" si="9"/>
        <v>1590</v>
      </c>
      <c r="F49" s="28">
        <f t="shared" si="9"/>
        <v>1648.8</v>
      </c>
      <c r="G49" s="28">
        <f t="shared" si="9"/>
        <v>1648.8</v>
      </c>
      <c r="H49" s="28">
        <f>SUM(H39:H48)</f>
        <v>1647.5700000000002</v>
      </c>
      <c r="I49" s="28">
        <f t="shared" si="9"/>
        <v>2425.3</v>
      </c>
      <c r="J49" s="36">
        <f t="shared" si="9"/>
        <v>2425.3</v>
      </c>
      <c r="K49" s="36">
        <f t="shared" si="9"/>
        <v>2425.3</v>
      </c>
      <c r="L49" s="36">
        <f t="shared" si="9"/>
        <v>5664.1</v>
      </c>
      <c r="M49" s="36">
        <f t="shared" si="9"/>
        <v>5664.1</v>
      </c>
      <c r="N49" s="36">
        <f t="shared" si="9"/>
        <v>5662.87</v>
      </c>
      <c r="O49" s="27">
        <f>SUM(C49,F49,I49,)</f>
        <v>5664.1</v>
      </c>
      <c r="P49" s="27">
        <f>SUM(D49,G49,J49,)</f>
        <v>5664.1</v>
      </c>
      <c r="Q49" s="27">
        <f>SUM(E49,H49,K49,)</f>
        <v>5662.870000000001</v>
      </c>
    </row>
    <row r="50" spans="1:14" s="5" customFormat="1" ht="24.75" customHeight="1">
      <c r="A50" s="71" t="s">
        <v>73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ht="79.5" customHeight="1">
      <c r="A51" s="15" t="s">
        <v>91</v>
      </c>
      <c r="B51" s="18" t="s">
        <v>74</v>
      </c>
      <c r="C51" s="38">
        <v>900</v>
      </c>
      <c r="D51" s="28">
        <v>900</v>
      </c>
      <c r="E51" s="28">
        <v>900</v>
      </c>
      <c r="F51" s="28">
        <v>900</v>
      </c>
      <c r="G51" s="28">
        <v>900</v>
      </c>
      <c r="H51" s="28">
        <v>898.75</v>
      </c>
      <c r="I51" s="28">
        <v>900</v>
      </c>
      <c r="J51" s="36">
        <v>900</v>
      </c>
      <c r="K51" s="36">
        <v>900</v>
      </c>
      <c r="L51" s="36">
        <f aca="true" t="shared" si="10" ref="L51:N52">SUM(C51,F51,I51,)</f>
        <v>2700</v>
      </c>
      <c r="M51" s="36">
        <f t="shared" si="10"/>
        <v>2700</v>
      </c>
      <c r="N51" s="36">
        <f t="shared" si="10"/>
        <v>2698.75</v>
      </c>
    </row>
    <row r="52" spans="1:14" ht="61.5" customHeight="1">
      <c r="A52" s="15" t="s">
        <v>99</v>
      </c>
      <c r="B52" s="18" t="s">
        <v>5</v>
      </c>
      <c r="C52" s="38">
        <v>100</v>
      </c>
      <c r="D52" s="28">
        <v>100</v>
      </c>
      <c r="E52" s="28">
        <v>100</v>
      </c>
      <c r="F52" s="28">
        <v>100</v>
      </c>
      <c r="G52" s="28">
        <v>100</v>
      </c>
      <c r="H52" s="28">
        <v>100</v>
      </c>
      <c r="I52" s="28">
        <v>150</v>
      </c>
      <c r="J52" s="36">
        <v>150</v>
      </c>
      <c r="K52" s="36">
        <v>150</v>
      </c>
      <c r="L52" s="36">
        <f t="shared" si="10"/>
        <v>350</v>
      </c>
      <c r="M52" s="36">
        <f t="shared" si="10"/>
        <v>350</v>
      </c>
      <c r="N52" s="36">
        <f t="shared" si="10"/>
        <v>350</v>
      </c>
    </row>
    <row r="53" spans="1:17" ht="28.5" customHeight="1">
      <c r="A53" s="6"/>
      <c r="B53" s="9" t="s">
        <v>100</v>
      </c>
      <c r="C53" s="28">
        <f aca="true" t="shared" si="11" ref="C53:N53">SUM(C51:C52)</f>
        <v>1000</v>
      </c>
      <c r="D53" s="28">
        <f t="shared" si="11"/>
        <v>1000</v>
      </c>
      <c r="E53" s="28">
        <f t="shared" si="11"/>
        <v>1000</v>
      </c>
      <c r="F53" s="28">
        <f t="shared" si="11"/>
        <v>1000</v>
      </c>
      <c r="G53" s="28">
        <f t="shared" si="11"/>
        <v>1000</v>
      </c>
      <c r="H53" s="28">
        <f t="shared" si="11"/>
        <v>998.75</v>
      </c>
      <c r="I53" s="28">
        <f t="shared" si="11"/>
        <v>1050</v>
      </c>
      <c r="J53" s="36">
        <f t="shared" si="11"/>
        <v>1050</v>
      </c>
      <c r="K53" s="36">
        <f t="shared" si="11"/>
        <v>1050</v>
      </c>
      <c r="L53" s="36">
        <f t="shared" si="11"/>
        <v>3050</v>
      </c>
      <c r="M53" s="36">
        <f t="shared" si="11"/>
        <v>3050</v>
      </c>
      <c r="N53" s="36">
        <f t="shared" si="11"/>
        <v>3048.75</v>
      </c>
      <c r="O53" s="27">
        <f>SUM(C53,F53,I53,)</f>
        <v>3050</v>
      </c>
      <c r="P53" s="27">
        <f>SUM(D53,G53,J53,)</f>
        <v>3050</v>
      </c>
      <c r="Q53" s="27">
        <f>SUM(E53,H53,K53,)</f>
        <v>3048.75</v>
      </c>
    </row>
    <row r="54" spans="1:14" ht="24" customHeight="1">
      <c r="A54" s="60" t="s">
        <v>75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1:14" ht="62.25" customHeight="1">
      <c r="A55" s="16" t="s">
        <v>92</v>
      </c>
      <c r="B55" s="17" t="s">
        <v>76</v>
      </c>
      <c r="C55" s="38">
        <v>400</v>
      </c>
      <c r="D55" s="28">
        <v>400</v>
      </c>
      <c r="E55" s="28">
        <v>400</v>
      </c>
      <c r="F55" s="28">
        <v>400</v>
      </c>
      <c r="G55" s="28">
        <v>400</v>
      </c>
      <c r="H55" s="28">
        <v>400</v>
      </c>
      <c r="I55" s="28">
        <v>400</v>
      </c>
      <c r="J55" s="35">
        <v>400</v>
      </c>
      <c r="K55" s="35">
        <v>400</v>
      </c>
      <c r="L55" s="35">
        <f aca="true" t="shared" si="12" ref="L55:N56">SUM(C55,F55,I55,)</f>
        <v>1200</v>
      </c>
      <c r="M55" s="35">
        <f t="shared" si="12"/>
        <v>1200</v>
      </c>
      <c r="N55" s="35">
        <f t="shared" si="12"/>
        <v>1200</v>
      </c>
    </row>
    <row r="56" spans="1:14" ht="43.5" customHeight="1">
      <c r="A56" s="20" t="s">
        <v>93</v>
      </c>
      <c r="B56" s="21" t="s">
        <v>77</v>
      </c>
      <c r="C56" s="39">
        <v>700</v>
      </c>
      <c r="D56" s="28">
        <v>700</v>
      </c>
      <c r="E56" s="28">
        <v>700</v>
      </c>
      <c r="F56" s="28">
        <v>700</v>
      </c>
      <c r="G56" s="28">
        <v>700</v>
      </c>
      <c r="H56" s="28">
        <v>698.8</v>
      </c>
      <c r="I56" s="28">
        <v>700</v>
      </c>
      <c r="J56" s="35">
        <v>700</v>
      </c>
      <c r="K56" s="35">
        <v>700</v>
      </c>
      <c r="L56" s="35">
        <f t="shared" si="12"/>
        <v>2100</v>
      </c>
      <c r="M56" s="35">
        <f t="shared" si="12"/>
        <v>2100</v>
      </c>
      <c r="N56" s="35">
        <f t="shared" si="12"/>
        <v>2098.8</v>
      </c>
    </row>
    <row r="57" spans="1:17" ht="15">
      <c r="A57" s="6"/>
      <c r="B57" s="9" t="s">
        <v>101</v>
      </c>
      <c r="C57" s="28">
        <f aca="true" t="shared" si="13" ref="C57:J57">SUM(C55:C56)</f>
        <v>1100</v>
      </c>
      <c r="D57" s="28">
        <f t="shared" si="13"/>
        <v>1100</v>
      </c>
      <c r="E57" s="28">
        <f t="shared" si="13"/>
        <v>1100</v>
      </c>
      <c r="F57" s="28">
        <f t="shared" si="13"/>
        <v>1100</v>
      </c>
      <c r="G57" s="28">
        <f t="shared" si="13"/>
        <v>1100</v>
      </c>
      <c r="H57" s="28">
        <f t="shared" si="13"/>
        <v>1098.8</v>
      </c>
      <c r="I57" s="28">
        <f t="shared" si="13"/>
        <v>1100</v>
      </c>
      <c r="J57" s="35">
        <f t="shared" si="13"/>
        <v>1100</v>
      </c>
      <c r="K57" s="35">
        <f>SUM(K55:K56)</f>
        <v>1100</v>
      </c>
      <c r="L57" s="35">
        <f>SUM(L55:L56)</f>
        <v>3300</v>
      </c>
      <c r="M57" s="35">
        <f>SUM(M55:M56)</f>
        <v>3300</v>
      </c>
      <c r="N57" s="35">
        <f>SUM(N55:N56)</f>
        <v>3298.8</v>
      </c>
      <c r="O57" s="27">
        <f>SUM(C57,F57,I57,)</f>
        <v>3300</v>
      </c>
      <c r="P57" s="27">
        <f>SUM(D57,G57,J57,)</f>
        <v>3300</v>
      </c>
      <c r="Q57" s="27">
        <f>SUM(E57,H57,K57,)</f>
        <v>3298.8</v>
      </c>
    </row>
    <row r="58" spans="1:14" ht="22.5" customHeight="1">
      <c r="A58" s="62" t="s">
        <v>115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48" customHeight="1">
      <c r="A59" s="16" t="s">
        <v>94</v>
      </c>
      <c r="B59" s="17" t="s">
        <v>78</v>
      </c>
      <c r="C59" s="38">
        <v>200</v>
      </c>
      <c r="D59" s="28">
        <v>200</v>
      </c>
      <c r="E59" s="28">
        <v>200</v>
      </c>
      <c r="F59" s="28">
        <v>336.7</v>
      </c>
      <c r="G59" s="28">
        <v>336.7</v>
      </c>
      <c r="H59" s="28">
        <v>336.69</v>
      </c>
      <c r="I59" s="28">
        <v>322.5</v>
      </c>
      <c r="J59" s="36">
        <v>322.5</v>
      </c>
      <c r="K59" s="36">
        <v>322.5</v>
      </c>
      <c r="L59" s="36">
        <f aca="true" t="shared" si="14" ref="L59:N62">SUM(C59,F59,I59,)</f>
        <v>859.2</v>
      </c>
      <c r="M59" s="36">
        <f t="shared" si="14"/>
        <v>859.2</v>
      </c>
      <c r="N59" s="36">
        <f t="shared" si="14"/>
        <v>859.19</v>
      </c>
    </row>
    <row r="60" spans="1:14" ht="30" customHeight="1">
      <c r="A60" s="15" t="s">
        <v>95</v>
      </c>
      <c r="B60" s="18" t="s">
        <v>79</v>
      </c>
      <c r="C60" s="38">
        <v>485</v>
      </c>
      <c r="D60" s="28">
        <v>485</v>
      </c>
      <c r="E60" s="28">
        <v>485</v>
      </c>
      <c r="F60" s="28">
        <v>533</v>
      </c>
      <c r="G60" s="28">
        <v>533</v>
      </c>
      <c r="H60" s="28">
        <v>532.4</v>
      </c>
      <c r="I60" s="28">
        <v>1345.9</v>
      </c>
      <c r="J60" s="36">
        <v>1345.9</v>
      </c>
      <c r="K60" s="36">
        <v>1345.9</v>
      </c>
      <c r="L60" s="36">
        <f t="shared" si="14"/>
        <v>2363.9</v>
      </c>
      <c r="M60" s="36">
        <f t="shared" si="14"/>
        <v>2363.9</v>
      </c>
      <c r="N60" s="36">
        <f t="shared" si="14"/>
        <v>2363.3</v>
      </c>
    </row>
    <row r="61" spans="1:14" ht="59.25" customHeight="1">
      <c r="A61" s="15" t="s">
        <v>28</v>
      </c>
      <c r="B61" s="18" t="s">
        <v>6</v>
      </c>
      <c r="C61" s="38">
        <v>1609.5</v>
      </c>
      <c r="D61" s="28">
        <v>1609.5</v>
      </c>
      <c r="E61" s="28">
        <v>1609.5</v>
      </c>
      <c r="F61" s="28">
        <v>0</v>
      </c>
      <c r="G61" s="28">
        <v>0</v>
      </c>
      <c r="H61" s="28">
        <v>0</v>
      </c>
      <c r="I61" s="28">
        <v>0</v>
      </c>
      <c r="J61" s="36">
        <v>0</v>
      </c>
      <c r="K61" s="36">
        <v>0</v>
      </c>
      <c r="L61" s="36">
        <f t="shared" si="14"/>
        <v>1609.5</v>
      </c>
      <c r="M61" s="36">
        <f t="shared" si="14"/>
        <v>1609.5</v>
      </c>
      <c r="N61" s="36">
        <f t="shared" si="14"/>
        <v>1609.5</v>
      </c>
    </row>
    <row r="62" spans="1:14" ht="60" customHeight="1">
      <c r="A62" s="15" t="s">
        <v>80</v>
      </c>
      <c r="B62" s="18" t="s">
        <v>116</v>
      </c>
      <c r="C62" s="3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234.7</v>
      </c>
      <c r="J62" s="36">
        <v>234.7</v>
      </c>
      <c r="K62" s="36">
        <v>234.7</v>
      </c>
      <c r="L62" s="36">
        <f t="shared" si="14"/>
        <v>234.7</v>
      </c>
      <c r="M62" s="36">
        <f t="shared" si="14"/>
        <v>234.7</v>
      </c>
      <c r="N62" s="36">
        <f t="shared" si="14"/>
        <v>234.7</v>
      </c>
    </row>
    <row r="63" spans="1:17" ht="15">
      <c r="A63" s="6"/>
      <c r="B63" s="9" t="s">
        <v>102</v>
      </c>
      <c r="C63" s="28">
        <f aca="true" t="shared" si="15" ref="C63:K63">SUM(C59:C62)</f>
        <v>2294.5</v>
      </c>
      <c r="D63" s="28">
        <f t="shared" si="15"/>
        <v>2294.5</v>
      </c>
      <c r="E63" s="28">
        <f t="shared" si="15"/>
        <v>2294.5</v>
      </c>
      <c r="F63" s="28">
        <f t="shared" si="15"/>
        <v>869.7</v>
      </c>
      <c r="G63" s="28">
        <f t="shared" si="15"/>
        <v>869.7</v>
      </c>
      <c r="H63" s="28">
        <f t="shared" si="15"/>
        <v>869.0899999999999</v>
      </c>
      <c r="I63" s="28">
        <f t="shared" si="15"/>
        <v>1903.1000000000001</v>
      </c>
      <c r="J63" s="36">
        <f t="shared" si="15"/>
        <v>1903.1000000000001</v>
      </c>
      <c r="K63" s="36">
        <f t="shared" si="15"/>
        <v>1903.1000000000001</v>
      </c>
      <c r="L63" s="36">
        <f>SUM(C63,F63,I63,)</f>
        <v>5067.3</v>
      </c>
      <c r="M63" s="36">
        <f>SUM(M59:M62)</f>
        <v>5067.3</v>
      </c>
      <c r="N63" s="36">
        <f>SUM(N59:N62)</f>
        <v>5066.69</v>
      </c>
      <c r="O63" s="37">
        <f aca="true" t="shared" si="16" ref="O63:Q64">SUM(C63,F63,I63,)</f>
        <v>5067.3</v>
      </c>
      <c r="P63" s="37">
        <f t="shared" si="16"/>
        <v>5067.3</v>
      </c>
      <c r="Q63" s="37">
        <f t="shared" si="16"/>
        <v>5066.6900000000005</v>
      </c>
    </row>
    <row r="64" spans="1:17" ht="14.25">
      <c r="A64" s="10"/>
      <c r="B64" s="11" t="s">
        <v>81</v>
      </c>
      <c r="C64" s="40">
        <f aca="true" t="shared" si="17" ref="C64:N64">SUM(C63,C57,C53,C49,C37,C16,)</f>
        <v>8034.5</v>
      </c>
      <c r="D64" s="40">
        <f t="shared" si="17"/>
        <v>8034.5</v>
      </c>
      <c r="E64" s="40">
        <f t="shared" si="17"/>
        <v>8034.5</v>
      </c>
      <c r="F64" s="40">
        <f t="shared" si="17"/>
        <v>6338.5</v>
      </c>
      <c r="G64" s="40">
        <f t="shared" si="17"/>
        <v>6338.5</v>
      </c>
      <c r="H64" s="40">
        <f t="shared" si="17"/>
        <v>6334.17</v>
      </c>
      <c r="I64" s="40">
        <f t="shared" si="17"/>
        <v>8828</v>
      </c>
      <c r="J64" s="43">
        <f>SUM(J63,J57,J53,J49,J37,J16,)</f>
        <v>8828</v>
      </c>
      <c r="K64" s="43">
        <f t="shared" si="17"/>
        <v>8828</v>
      </c>
      <c r="L64" s="43">
        <f t="shared" si="17"/>
        <v>23201</v>
      </c>
      <c r="M64" s="43">
        <f>SUM(M63,M57,M53,M49,M37,M16,)</f>
        <v>23201</v>
      </c>
      <c r="N64" s="43">
        <f t="shared" si="17"/>
        <v>23196.67</v>
      </c>
      <c r="O64" s="37">
        <f t="shared" si="16"/>
        <v>23201</v>
      </c>
      <c r="P64" s="37">
        <f t="shared" si="16"/>
        <v>23201</v>
      </c>
      <c r="Q64" s="37">
        <f t="shared" si="16"/>
        <v>23196.67</v>
      </c>
    </row>
    <row r="66" ht="15.75">
      <c r="A66" s="14"/>
    </row>
    <row r="67" spans="1:9" s="14" customFormat="1" ht="21" customHeight="1">
      <c r="A67" s="12"/>
      <c r="B67" s="14" t="s">
        <v>103</v>
      </c>
      <c r="C67"/>
      <c r="D67"/>
      <c r="E67"/>
      <c r="F67" s="13"/>
      <c r="G67" s="13"/>
      <c r="H67" s="13"/>
      <c r="I67" s="13"/>
    </row>
    <row r="68" spans="2:7" ht="15.75">
      <c r="B68" s="14" t="s">
        <v>107</v>
      </c>
      <c r="C68"/>
      <c r="D68"/>
      <c r="G68" s="14" t="s">
        <v>106</v>
      </c>
    </row>
    <row r="69" spans="2:5" ht="15.75">
      <c r="B69" s="14"/>
      <c r="C69"/>
      <c r="D69"/>
      <c r="E69"/>
    </row>
    <row r="70" spans="2:5" ht="12.75">
      <c r="B70" s="24" t="s">
        <v>105</v>
      </c>
      <c r="C70"/>
      <c r="D70"/>
      <c r="E70"/>
    </row>
    <row r="71" spans="2:5" ht="12.75">
      <c r="B71" s="24" t="s">
        <v>104</v>
      </c>
      <c r="C71"/>
      <c r="D71"/>
      <c r="E71"/>
    </row>
  </sheetData>
  <mergeCells count="19">
    <mergeCell ref="A54:N54"/>
    <mergeCell ref="A58:N58"/>
    <mergeCell ref="A4:N4"/>
    <mergeCell ref="A5:N5"/>
    <mergeCell ref="A6:N6"/>
    <mergeCell ref="A7:N7"/>
    <mergeCell ref="A9:A10"/>
    <mergeCell ref="B9:B10"/>
    <mergeCell ref="A12:N12"/>
    <mergeCell ref="A50:N50"/>
    <mergeCell ref="H3:N3"/>
    <mergeCell ref="H2:N2"/>
    <mergeCell ref="H1:N1"/>
    <mergeCell ref="A38:N38"/>
    <mergeCell ref="A17:N17"/>
    <mergeCell ref="C9:D9"/>
    <mergeCell ref="F9:H9"/>
    <mergeCell ref="I9:K9"/>
    <mergeCell ref="L9:N9"/>
  </mergeCells>
  <printOptions horizontalCentered="1"/>
  <pageMargins left="0.31496062992125984" right="0.2755905511811024" top="0.85" bottom="0.33" header="0.5118110236220472" footer="0.5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2014-02-14T07:32:54Z</cp:lastPrinted>
  <dcterms:created xsi:type="dcterms:W3CDTF">2011-07-04T13:08:43Z</dcterms:created>
  <dcterms:modified xsi:type="dcterms:W3CDTF">2014-02-27T08:01:20Z</dcterms:modified>
  <cp:category/>
  <cp:version/>
  <cp:contentType/>
  <cp:contentStatus/>
</cp:coreProperties>
</file>